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C89F0469-D300-40D2-B5BE-6198BA7C45C3}" xr6:coauthVersionLast="47" xr6:coauthVersionMax="47" xr10:uidLastSave="{00000000-0000-0000-0000-000000000000}"/>
  <bookViews>
    <workbookView xWindow="4290" yWindow="1290" windowWidth="19275" windowHeight="20310" activeTab="1" xr2:uid="{00000000-000D-0000-FFFF-FFFF00000000}"/>
  </bookViews>
  <sheets>
    <sheet name="BPU Lot6" sheetId="10" r:id="rId1"/>
    <sheet name="DQE Lot6" sheetId="17" r:id="rId2"/>
  </sheets>
  <definedNames>
    <definedName name="_xlnm.Print_Titles" localSheetId="0">'BPU Lot6'!#REF!</definedName>
    <definedName name="_xlnm.Print_Titles" localSheetId="1">'DQE Lot6'!#REF!</definedName>
    <definedName name="_xlnm.Print_Area" localSheetId="0">'BPU Lot6'!$B$1:$D$17</definedName>
    <definedName name="_xlnm.Print_Area" localSheetId="1">'DQE Lot6'!$B$1:$E$14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D8" i="17"/>
  <c r="F8" i="17" s="1"/>
  <c r="F8" i="10"/>
  <c r="E8" i="10"/>
  <c r="D6" i="17"/>
  <c r="D7" i="17"/>
  <c r="D5" i="17"/>
  <c r="E7" i="10"/>
  <c r="F5" i="17" l="1"/>
  <c r="F7" i="17"/>
  <c r="F6" i="17"/>
  <c r="F7" i="10"/>
  <c r="F6" i="10"/>
  <c r="E6" i="10"/>
  <c r="F5" i="10"/>
  <c r="E5" i="10"/>
  <c r="F9" i="17" l="1"/>
  <c r="F10" i="17" l="1"/>
  <c r="F11" i="17" s="1"/>
</calcChain>
</file>

<file path=xl/sharedStrings.xml><?xml version="1.0" encoding="utf-8"?>
<sst xmlns="http://schemas.openxmlformats.org/spreadsheetml/2006/main" count="40" uniqueCount="27">
  <si>
    <t>Prestations</t>
  </si>
  <si>
    <t>Prix unitaire
 en € HT</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</si>
  <si>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</si>
  <si>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</si>
  <si>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</si>
  <si>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</si>
  <si>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</si>
  <si>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</si>
  <si>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</si>
  <si>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</si>
  <si>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</si>
  <si>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</si>
  <si>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</si>
  <si>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</si>
  <si>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</si>
  <si>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Tierce maintenance applicative (TMA)</t>
  </si>
  <si>
    <t>Tierce maintenance évolutive (TME)</t>
  </si>
  <si>
    <t>UO1</t>
  </si>
  <si>
    <t>UO2</t>
  </si>
  <si>
    <t>UO3</t>
  </si>
  <si>
    <t>UO4</t>
  </si>
  <si>
    <t>Unité</t>
  </si>
  <si>
    <t>jour</t>
  </si>
  <si>
    <t>Accord-cadre n°2026-02
LOT n°6 : Tierce maintenance applicative et évolutive du site « La Boutique »</t>
  </si>
  <si>
    <t>Quantités estimative annuelle
(en jour)</t>
  </si>
  <si>
    <t>Détail quantitatif estimatif (DQE)*</t>
  </si>
  <si>
    <t>* 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</si>
</sst>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b/>
      <sz val="12"/>
      <color rgb="FFFF0000"/>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medium">
        <color indexed="64"/>
      </top>
      <bottom/>
      <diagonal/>
    </border>
    <border>
      <left style="thin">
        <color indexed="64"/>
      </left>
      <right/>
      <top/>
      <bottom style="thin">
        <color indexed="64"/>
      </bottom>
      <diagonal/>
    </border>
  </borders>
  <cellStyleXfs count="1">
    <xf numFmtId="0" fontId="0" fillId="0" borderId="0"/>
  </cellStyleXfs>
  <cellXfs count="53">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8" fillId="0" borderId="0" xfId="0" applyFont="1"/>
    <xf numFmtId="0" fontId="12" fillId="0" borderId="12" xfId="0" applyFont="1" applyBorder="1" applyAlignment="1">
      <alignment horizontal="left" vertical="center" wrapText="1" readingOrder="1"/>
    </xf>
    <xf numFmtId="0" fontId="6" fillId="0" borderId="13" xfId="0" applyFont="1" applyBorder="1" applyAlignment="1">
      <alignment vertical="center" wrapText="1"/>
    </xf>
    <xf numFmtId="0" fontId="7" fillId="0" borderId="13"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11" xfId="0" applyFont="1" applyFill="1" applyBorder="1" applyAlignment="1">
      <alignment horizontal="center" vertical="center"/>
    </xf>
    <xf numFmtId="0" fontId="5" fillId="0" borderId="14"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5"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6"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5" fillId="0" borderId="21" xfId="0" applyNumberFormat="1" applyFont="1" applyBorder="1" applyAlignment="1">
      <alignment horizontal="center" vertical="center"/>
    </xf>
    <xf numFmtId="164" fontId="14" fillId="0" borderId="24" xfId="0" applyNumberFormat="1" applyFont="1" applyBorder="1" applyAlignment="1">
      <alignment horizontal="center" vertical="center"/>
    </xf>
    <xf numFmtId="164" fontId="14" fillId="0" borderId="27" xfId="0" applyNumberFormat="1" applyFont="1" applyBorder="1" applyAlignment="1">
      <alignment horizontal="center" vertical="center"/>
    </xf>
    <xf numFmtId="0" fontId="12" fillId="0" borderId="3" xfId="0" applyFont="1" applyBorder="1" applyAlignment="1">
      <alignment horizontal="left" vertical="center" wrapText="1" readingOrder="1"/>
    </xf>
    <xf numFmtId="0" fontId="12" fillId="0" borderId="28" xfId="0" applyFont="1" applyBorder="1" applyAlignment="1">
      <alignment horizontal="left" vertical="center" wrapText="1" readingOrder="1"/>
    </xf>
    <xf numFmtId="164" fontId="4" fillId="6" borderId="29" xfId="0" applyNumberFormat="1" applyFont="1" applyFill="1" applyBorder="1" applyAlignment="1">
      <alignment horizontal="center" vertical="center"/>
    </xf>
    <xf numFmtId="164" fontId="4" fillId="6" borderId="30" xfId="0" applyNumberFormat="1" applyFont="1" applyFill="1" applyBorder="1" applyAlignment="1">
      <alignment horizontal="center" vertical="center"/>
    </xf>
    <xf numFmtId="0" fontId="12" fillId="0" borderId="0" xfId="0" applyFont="1" applyAlignment="1">
      <alignment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11" fillId="0" borderId="5" xfId="0" applyFont="1" applyBorder="1" applyAlignment="1">
      <alignment horizontal="right" vertical="center"/>
    </xf>
    <xf numFmtId="0" fontId="11" fillId="0" borderId="3" xfId="0" applyFont="1" applyBorder="1" applyAlignment="1">
      <alignment horizontal="right" vertical="center"/>
    </xf>
    <xf numFmtId="0" fontId="11" fillId="0" borderId="20" xfId="0" applyFont="1" applyBorder="1" applyAlignment="1">
      <alignment horizontal="righ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xf numFmtId="0" fontId="15" fillId="0" borderId="3" xfId="0" applyFont="1" applyBorder="1" applyAlignment="1">
      <alignment horizontal="left" vertical="center" wrapText="1"/>
    </xf>
    <xf numFmtId="0" fontId="1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1"/>
  <sheetViews>
    <sheetView zoomScale="70" zoomScaleNormal="70" workbookViewId="0">
      <selection activeCell="A9" sqref="A9:F10"/>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3" t="s">
        <v>23</v>
      </c>
      <c r="B1" s="34"/>
      <c r="C1" s="34"/>
      <c r="D1" s="34"/>
      <c r="E1" s="34"/>
      <c r="F1" s="35"/>
    </row>
    <row r="2" spans="1:6" ht="37.15" customHeight="1" thickBot="1" x14ac:dyDescent="0.35">
      <c r="A2" s="36"/>
      <c r="B2" s="37"/>
      <c r="C2" s="37"/>
      <c r="D2" s="37"/>
      <c r="E2" s="37"/>
      <c r="F2" s="38"/>
    </row>
    <row r="3" spans="1:6" ht="35.25" customHeight="1" thickBot="1" x14ac:dyDescent="0.35">
      <c r="A3" s="39" t="s">
        <v>10</v>
      </c>
      <c r="B3" s="40"/>
      <c r="C3" s="40"/>
      <c r="D3" s="40"/>
      <c r="E3" s="40"/>
      <c r="F3" s="41"/>
    </row>
    <row r="4" spans="1:6" ht="54" customHeight="1" thickBot="1" x14ac:dyDescent="0.35">
      <c r="A4" s="22"/>
      <c r="B4" s="19" t="s">
        <v>0</v>
      </c>
      <c r="C4" s="23" t="s">
        <v>21</v>
      </c>
      <c r="D4" s="24" t="s">
        <v>1</v>
      </c>
      <c r="E4" s="24" t="s">
        <v>6</v>
      </c>
      <c r="F4" s="24" t="s">
        <v>7</v>
      </c>
    </row>
    <row r="5" spans="1:6" ht="57" customHeight="1" x14ac:dyDescent="0.3">
      <c r="A5" s="15" t="s">
        <v>17</v>
      </c>
      <c r="B5" s="28" t="s">
        <v>15</v>
      </c>
      <c r="C5" s="4" t="s">
        <v>22</v>
      </c>
      <c r="D5" s="20"/>
      <c r="E5" s="21">
        <f>D5*0.2</f>
        <v>0</v>
      </c>
      <c r="F5" s="16">
        <f>D5*1.2</f>
        <v>0</v>
      </c>
    </row>
    <row r="6" spans="1:6" ht="48.6" customHeight="1" x14ac:dyDescent="0.3">
      <c r="A6" s="17" t="s">
        <v>18</v>
      </c>
      <c r="B6" s="29" t="s">
        <v>16</v>
      </c>
      <c r="C6" s="3" t="s">
        <v>22</v>
      </c>
      <c r="D6" s="10"/>
      <c r="E6" s="11">
        <f>D6*0.2</f>
        <v>0</v>
      </c>
      <c r="F6" s="18">
        <f>D6*1.2</f>
        <v>0</v>
      </c>
    </row>
    <row r="7" spans="1:6" ht="50.45" customHeight="1" x14ac:dyDescent="0.3">
      <c r="A7" s="17" t="s">
        <v>19</v>
      </c>
      <c r="B7" s="8" t="s">
        <v>11</v>
      </c>
      <c r="C7" s="3" t="s">
        <v>22</v>
      </c>
      <c r="D7" s="10"/>
      <c r="E7" s="11">
        <f>D7*0.2</f>
        <v>0</v>
      </c>
      <c r="F7" s="18">
        <f t="shared" ref="F7:F8" si="0">D7*1.2</f>
        <v>0</v>
      </c>
    </row>
    <row r="8" spans="1:6" ht="45" customHeight="1" thickBot="1" x14ac:dyDescent="0.35">
      <c r="A8" s="17" t="s">
        <v>20</v>
      </c>
      <c r="B8" s="9" t="s">
        <v>12</v>
      </c>
      <c r="C8" s="3" t="s">
        <v>22</v>
      </c>
      <c r="D8" s="10"/>
      <c r="E8" s="11">
        <f>D8*0.2</f>
        <v>0</v>
      </c>
      <c r="F8" s="18">
        <f t="shared" si="0"/>
        <v>0</v>
      </c>
    </row>
    <row r="9" spans="1:6" ht="43.15" customHeight="1" x14ac:dyDescent="0.3">
      <c r="A9" s="51" t="s">
        <v>8</v>
      </c>
      <c r="B9" s="51"/>
      <c r="C9" s="51"/>
      <c r="D9" s="51"/>
      <c r="E9" s="51"/>
      <c r="F9" s="51"/>
    </row>
    <row r="10" spans="1:6" ht="43.9" customHeight="1" x14ac:dyDescent="0.3">
      <c r="A10" s="52" t="s">
        <v>14</v>
      </c>
      <c r="B10" s="52"/>
      <c r="C10" s="52"/>
      <c r="D10" s="52"/>
      <c r="E10" s="52"/>
      <c r="F10" s="52"/>
    </row>
    <row r="11" spans="1:6" x14ac:dyDescent="0.3">
      <c r="C11" s="1"/>
      <c r="D11" s="1"/>
    </row>
  </sheetData>
  <mergeCells count="4">
    <mergeCell ref="A1:F2"/>
    <mergeCell ref="A3:F3"/>
    <mergeCell ref="A9:F9"/>
    <mergeCell ref="A10:F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4"/>
  <sheetViews>
    <sheetView tabSelected="1" zoomScale="70" zoomScaleNormal="70" workbookViewId="0">
      <selection activeCell="B18" sqref="B18"/>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3" t="str">
        <f>'BPU Lot6'!A1</f>
        <v>Accord-cadre n°2026-02
LOT n°6 : Tierce maintenance applicative et évolutive du site « La Boutique »</v>
      </c>
      <c r="B1" s="34"/>
      <c r="C1" s="34"/>
      <c r="D1" s="34"/>
      <c r="E1" s="34"/>
      <c r="F1" s="35"/>
    </row>
    <row r="2" spans="1:9" ht="50.25" customHeight="1" thickBot="1" x14ac:dyDescent="0.35">
      <c r="A2" s="36"/>
      <c r="B2" s="37"/>
      <c r="C2" s="37"/>
      <c r="D2" s="37"/>
      <c r="E2" s="37"/>
      <c r="F2" s="38"/>
    </row>
    <row r="3" spans="1:9" ht="35.25" customHeight="1" thickBot="1" x14ac:dyDescent="0.35">
      <c r="A3" s="39" t="s">
        <v>25</v>
      </c>
      <c r="B3" s="40"/>
      <c r="C3" s="40"/>
      <c r="D3" s="40"/>
      <c r="E3" s="40"/>
      <c r="F3" s="41"/>
    </row>
    <row r="4" spans="1:9" ht="66.75" customHeight="1" thickBot="1" x14ac:dyDescent="0.35">
      <c r="A4" s="19"/>
      <c r="B4" s="19" t="s">
        <v>0</v>
      </c>
      <c r="C4" s="23" t="s">
        <v>13</v>
      </c>
      <c r="D4" s="24" t="s">
        <v>1</v>
      </c>
      <c r="E4" s="24" t="s">
        <v>24</v>
      </c>
      <c r="F4" s="24" t="s">
        <v>2</v>
      </c>
    </row>
    <row r="5" spans="1:9" ht="57" customHeight="1" x14ac:dyDescent="0.3">
      <c r="A5" s="15" t="s">
        <v>17</v>
      </c>
      <c r="B5" s="7" t="s">
        <v>15</v>
      </c>
      <c r="C5" s="4">
        <v>1</v>
      </c>
      <c r="D5" s="30">
        <f>'BPU Lot6'!D5</f>
        <v>0</v>
      </c>
      <c r="E5" s="12">
        <v>24</v>
      </c>
      <c r="F5" s="16">
        <f>E5*D5</f>
        <v>0</v>
      </c>
    </row>
    <row r="6" spans="1:9" ht="30.6" customHeight="1" x14ac:dyDescent="0.3">
      <c r="A6" s="17" t="s">
        <v>18</v>
      </c>
      <c r="B6" s="32" t="s">
        <v>16</v>
      </c>
      <c r="C6" s="3">
        <v>1</v>
      </c>
      <c r="D6" s="11">
        <f>'BPU Lot6'!D6</f>
        <v>0</v>
      </c>
      <c r="E6" s="13">
        <v>55</v>
      </c>
      <c r="F6" s="18">
        <f t="shared" ref="F6:F8" si="0">E6*D6</f>
        <v>0</v>
      </c>
    </row>
    <row r="7" spans="1:9" ht="45" customHeight="1" x14ac:dyDescent="0.3">
      <c r="A7" s="17" t="s">
        <v>19</v>
      </c>
      <c r="B7" s="8" t="s">
        <v>11</v>
      </c>
      <c r="C7" s="3">
        <v>1</v>
      </c>
      <c r="D7" s="31">
        <f>'BPU Lot6'!D7</f>
        <v>0</v>
      </c>
      <c r="E7" s="13">
        <v>6</v>
      </c>
      <c r="F7" s="18">
        <f t="shared" si="0"/>
        <v>0</v>
      </c>
    </row>
    <row r="8" spans="1:9" ht="45" customHeight="1" thickBot="1" x14ac:dyDescent="0.35">
      <c r="A8" s="17" t="s">
        <v>20</v>
      </c>
      <c r="B8" s="9" t="s">
        <v>12</v>
      </c>
      <c r="C8" s="5">
        <v>1</v>
      </c>
      <c r="D8" s="31">
        <f>'BPU Lot6'!D8</f>
        <v>0</v>
      </c>
      <c r="E8" s="14">
        <v>6</v>
      </c>
      <c r="F8" s="18">
        <f t="shared" si="0"/>
        <v>0</v>
      </c>
    </row>
    <row r="9" spans="1:9" ht="27.6" customHeight="1" thickBot="1" x14ac:dyDescent="0.35">
      <c r="A9" s="44" t="s">
        <v>3</v>
      </c>
      <c r="B9" s="45"/>
      <c r="C9" s="45"/>
      <c r="D9" s="45"/>
      <c r="E9" s="46"/>
      <c r="F9" s="25">
        <f>SUM(F5:F8)</f>
        <v>0</v>
      </c>
      <c r="G9" s="6"/>
      <c r="H9" s="6"/>
      <c r="I9" s="6"/>
    </row>
    <row r="10" spans="1:9" ht="27.6" customHeight="1" thickBot="1" x14ac:dyDescent="0.35">
      <c r="A10" s="47" t="s">
        <v>4</v>
      </c>
      <c r="B10" s="48"/>
      <c r="C10" s="48"/>
      <c r="D10" s="48"/>
      <c r="E10" s="48"/>
      <c r="F10" s="27">
        <f>F9*0.2</f>
        <v>0</v>
      </c>
    </row>
    <row r="11" spans="1:9" ht="27.6" customHeight="1" thickBot="1" x14ac:dyDescent="0.35">
      <c r="A11" s="49" t="s">
        <v>5</v>
      </c>
      <c r="B11" s="50"/>
      <c r="C11" s="50"/>
      <c r="D11" s="50"/>
      <c r="E11" s="50"/>
      <c r="F11" s="26">
        <f>F9+F10</f>
        <v>0</v>
      </c>
    </row>
    <row r="12" spans="1:9" ht="34.9" customHeight="1" x14ac:dyDescent="0.3">
      <c r="A12" s="42" t="s">
        <v>9</v>
      </c>
      <c r="B12" s="43"/>
      <c r="C12" s="43"/>
      <c r="D12" s="43"/>
    </row>
    <row r="13" spans="1:9" ht="35.25" customHeight="1" x14ac:dyDescent="0.3">
      <c r="A13" s="42" t="s">
        <v>26</v>
      </c>
      <c r="B13" s="43"/>
      <c r="C13" s="43"/>
      <c r="D13" s="43"/>
    </row>
    <row r="14" spans="1:9" x14ac:dyDescent="0.3">
      <c r="C14" s="1"/>
      <c r="D14" s="1"/>
    </row>
  </sheetData>
  <mergeCells count="7">
    <mergeCell ref="A13:D13"/>
    <mergeCell ref="A1:F2"/>
    <mergeCell ref="A3:F3"/>
    <mergeCell ref="A9:E9"/>
    <mergeCell ref="A10:E10"/>
    <mergeCell ref="A11:E11"/>
    <mergeCell ref="A12:D12"/>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2.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customXml/itemProps3.xml><?xml version="1.0" encoding="utf-8"?>
<ds:datastoreItem xmlns:ds="http://schemas.openxmlformats.org/officeDocument/2006/customXml" ds:itemID="{C55366A1-F25D-4A98-A229-4E09BAE57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Lot6</vt:lpstr>
      <vt:lpstr>DQE Lot6</vt:lpstr>
      <vt:lpstr>'BPU Lot6'!Zone_d_impression</vt:lpstr>
      <vt:lpstr>'DQE Lot6'!Zone_d_impression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